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прил. 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2" l="1"/>
  <c r="H62" i="2"/>
  <c r="I62" i="2"/>
  <c r="F62" i="2"/>
  <c r="G63" i="2" l="1"/>
  <c r="F38" i="2" l="1"/>
  <c r="G95" i="2" l="1"/>
  <c r="H95" i="2"/>
  <c r="I95" i="2"/>
  <c r="F95" i="2"/>
  <c r="G72" i="2"/>
  <c r="H72" i="2"/>
  <c r="I72" i="2"/>
  <c r="F72" i="2"/>
  <c r="F37" i="2"/>
  <c r="E101" i="2" l="1"/>
  <c r="F101" i="2"/>
  <c r="G101" i="2"/>
  <c r="H101" i="2"/>
  <c r="I101" i="2"/>
  <c r="D103" i="2"/>
  <c r="D102" i="2"/>
  <c r="D101" i="2"/>
  <c r="I103" i="2"/>
  <c r="H103" i="2"/>
  <c r="G103" i="2"/>
  <c r="F103" i="2"/>
  <c r="E103" i="2"/>
  <c r="I102" i="2"/>
  <c r="E102" i="2"/>
  <c r="I63" i="2" l="1"/>
  <c r="H63" i="2"/>
  <c r="F63" i="2"/>
  <c r="E63" i="2"/>
  <c r="D63" i="2"/>
  <c r="D62" i="2"/>
  <c r="I96" i="2"/>
  <c r="H96" i="2"/>
  <c r="G96" i="2"/>
  <c r="F96" i="2"/>
  <c r="E96" i="2"/>
  <c r="E95" i="2"/>
  <c r="I94" i="2"/>
  <c r="H94" i="2"/>
  <c r="G94" i="2"/>
  <c r="F94" i="2"/>
  <c r="E94" i="2"/>
  <c r="D96" i="2"/>
  <c r="D95" i="2"/>
  <c r="D94" i="2"/>
  <c r="I73" i="2"/>
  <c r="H73" i="2"/>
  <c r="G73" i="2"/>
  <c r="F73" i="2"/>
  <c r="E73" i="2"/>
  <c r="E72" i="2"/>
  <c r="I71" i="2"/>
  <c r="H71" i="2"/>
  <c r="G71" i="2"/>
  <c r="F71" i="2"/>
  <c r="E71" i="2"/>
  <c r="D73" i="2"/>
  <c r="D72" i="2"/>
  <c r="D71" i="2"/>
  <c r="E62" i="2"/>
  <c r="I61" i="2"/>
  <c r="H61" i="2"/>
  <c r="G61" i="2"/>
  <c r="F61" i="2"/>
  <c r="E61" i="2"/>
  <c r="D61" i="2"/>
  <c r="I38" i="2"/>
  <c r="H38" i="2"/>
  <c r="G38" i="2"/>
  <c r="E38" i="2"/>
  <c r="I37" i="2"/>
  <c r="H37" i="2"/>
  <c r="G37" i="2"/>
  <c r="F107" i="2"/>
  <c r="E37" i="2"/>
  <c r="I36" i="2"/>
  <c r="H36" i="2"/>
  <c r="H106" i="2" s="1"/>
  <c r="G36" i="2"/>
  <c r="F36" i="2"/>
  <c r="E36" i="2"/>
  <c r="D38" i="2"/>
  <c r="D108" i="2" s="1"/>
  <c r="D37" i="2"/>
  <c r="D36" i="2"/>
  <c r="G106" i="2" l="1"/>
  <c r="E106" i="2"/>
  <c r="I106" i="2"/>
  <c r="F106" i="2"/>
  <c r="H107" i="2"/>
  <c r="E108" i="2"/>
  <c r="I108" i="2"/>
  <c r="D107" i="2"/>
  <c r="G107" i="2"/>
  <c r="F108" i="2"/>
  <c r="G108" i="2"/>
  <c r="D106" i="2"/>
  <c r="E107" i="2"/>
  <c r="I107" i="2"/>
  <c r="H108" i="2"/>
  <c r="F104" i="2" l="1"/>
  <c r="D104" i="2"/>
  <c r="I104" i="2"/>
  <c r="H104" i="2"/>
  <c r="E104" i="2"/>
  <c r="G104" i="2"/>
</calcChain>
</file>

<file path=xl/sharedStrings.xml><?xml version="1.0" encoding="utf-8"?>
<sst xmlns="http://schemas.openxmlformats.org/spreadsheetml/2006/main" count="187" uniqueCount="78">
  <si>
    <t>№ п/п</t>
  </si>
  <si>
    <t>Наименование мероприятия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</si>
  <si>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</si>
  <si>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Средства местного бюджета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</si>
  <si>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</si>
  <si>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</si>
  <si>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Организация и проведение работ по текущему содержанию и ремонту объектов муниципального имущества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</si>
  <si>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</si>
  <si>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</si>
  <si>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>Погашение кредиторской задолженности прошлых лет</t>
  </si>
  <si>
    <t>Средства бюджетов РФ, РХ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</si>
  <si>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</si>
  <si>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</si>
  <si>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</si>
  <si>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Укрепление материально-технической базы</t>
  </si>
  <si>
    <t>Организация и проведение работ по обеспечению коммунальными услугами здания департамента</t>
  </si>
  <si>
    <t>Прочие мероприятия по созданию необходимых условий для повышения эффективности деятельности департамента</t>
  </si>
  <si>
    <t>Подготовка документации по планировке территории, описание местоположения границ территориальных зон в населенных  пунктах и границ населенных пунктов</t>
  </si>
  <si>
    <t xml:space="preserve">Задача № 2  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 </t>
  </si>
  <si>
    <t>Задача № 3 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</si>
  <si>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1.1</t>
  </si>
  <si>
    <t>1.2</t>
  </si>
  <si>
    <t>1.3</t>
  </si>
  <si>
    <t>1.5</t>
  </si>
  <si>
    <t>1.4</t>
  </si>
  <si>
    <t>1.6</t>
  </si>
  <si>
    <t>1.7</t>
  </si>
  <si>
    <t>2.1</t>
  </si>
  <si>
    <t>2.2</t>
  </si>
  <si>
    <t>2.3</t>
  </si>
  <si>
    <t>2.4</t>
  </si>
  <si>
    <t>2.5</t>
  </si>
  <si>
    <t>2.6</t>
  </si>
  <si>
    <t>3.1</t>
  </si>
  <si>
    <t>4.1</t>
  </si>
  <si>
    <t>4.2</t>
  </si>
  <si>
    <t>4.3</t>
  </si>
  <si>
    <t>4.4</t>
  </si>
  <si>
    <t>4.5</t>
  </si>
  <si>
    <t>Обеспечение сохранности технического состояния зданий</t>
  </si>
  <si>
    <t>Обеспечение пожарной безопасности</t>
  </si>
  <si>
    <t>Прочие мероприятия по созданию необходимых условий для эффектиного использования и вовлечения в хозяйственный оборот земельных участков и иной недвижимости, регулирование градостроительной деятельности</t>
  </si>
  <si>
    <t xml:space="preserve">Источники финансирования </t>
  </si>
  <si>
    <t>Ответственный исполнитель, соисполнитель</t>
  </si>
  <si>
    <t>ДАГН г. Саяногорска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</si>
  <si>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города Саяногорска</t>
  </si>
  <si>
    <t>Задача № 1 Создание необходимых условий для повышения эффективности управления объектами недвижимого имущества муниципальной собственности</t>
  </si>
  <si>
    <t>Объем финансирования по годам, тыс. руб.</t>
  </si>
  <si>
    <t>к постановлению Администрации</t>
  </si>
  <si>
    <t>муниципального образования</t>
  </si>
  <si>
    <t>город  Саяногорск</t>
  </si>
  <si>
    <t>Комитет ЖКХиТ</t>
  </si>
  <si>
    <t xml:space="preserve">      </t>
  </si>
  <si>
    <t>Итого 
по задаче №3</t>
  </si>
  <si>
    <t>Итого
по задаче №2</t>
  </si>
  <si>
    <t>Итого
по задаче №1</t>
  </si>
  <si>
    <t>Иные источники</t>
  </si>
  <si>
    <t>Итого
по задаче № 4</t>
  </si>
  <si>
    <t>Всего
 по Программе</t>
  </si>
  <si>
    <t>В том числе:</t>
  </si>
  <si>
    <t xml:space="preserve"> по Программе в целом за счет всех источников финансирования</t>
  </si>
  <si>
    <t xml:space="preserve"> «3. Перечень основных мероприятий  муниципальной программы</t>
  </si>
  <si>
    <t xml:space="preserve"> ».</t>
  </si>
  <si>
    <t>Итого 
по задаче №5</t>
  </si>
  <si>
    <t>Задача № 5 Осуществление отдельных государственных полномочий по решению вопросов социальной поддержки детей-сирот, детей, оставшихся без попечения родителей, и лиц из числа детей-сирот и детей, оставшихся без попечения родителей</t>
  </si>
  <si>
    <t>Исполнитель:</t>
  </si>
  <si>
    <t>Заместитель главного бухгалтера</t>
  </si>
  <si>
    <t>Санарова Анна Даниловна</t>
  </si>
  <si>
    <t>5.1</t>
  </si>
  <si>
    <t>3.2</t>
  </si>
  <si>
    <t>4.6</t>
  </si>
  <si>
    <t>Расходы на предоставление детям-сиротам и детям, оставшимся без попечения родителей, лицам из числа детей-сирот и детей, оставшихся без попечения родителей, благоустроенных жилых помещений специализированного жилищного фонда по договорам найма специализированных жилых помещений либо на предоставление социальной выплаты на приобретение жилого помещения в собственность, удостоверяемой сертификатом</t>
  </si>
  <si>
    <t xml:space="preserve">образования город Саяногорск   </t>
  </si>
  <si>
    <t>Управляющий делами Администрации муниципального</t>
  </si>
  <si>
    <t>Л.В. Байтобетова</t>
  </si>
  <si>
    <t xml:space="preserve">Приложение </t>
  </si>
  <si>
    <t>Внесение изменений в Генеральный план города Саяногорска и в Правила землепользования и застройки г.Саяногорска</t>
  </si>
  <si>
    <t>от_____________2026 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</si>
</sst>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₽"/>
    <numFmt numFmtId="165" formatCode="#,##0.0\ _₽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z val="12"/>
      <color rgb="FFFF0000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0" fontId="3" fillId="0" borderId="0" xfId="0" applyFont="1" applyAlignment="1"/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3" fillId="0" borderId="0" xfId="0" applyFont="1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4" fillId="0" borderId="0" xfId="0" applyFont="1"/>
    <xf numFmtId="164" fontId="1" fillId="0" borderId="0" xfId="0" applyNumberFormat="1" applyFont="1" applyAlignment="1">
      <alignment horizontal="right" vertical="top" wrapText="1"/>
    </xf>
    <xf numFmtId="164" fontId="1" fillId="0" borderId="0" xfId="0" applyNumberFormat="1" applyFont="1" applyAlignment="1">
      <alignment horizontal="right" vertical="top"/>
    </xf>
    <xf numFmtId="0" fontId="1" fillId="0" borderId="0" xfId="0" applyFont="1"/>
    <xf numFmtId="0" fontId="1" fillId="0" borderId="9" xfId="0" applyFont="1" applyBorder="1" applyAlignment="1">
      <alignment vertical="top" wrapText="1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right" vertical="top" wrapText="1"/>
    </xf>
    <xf numFmtId="164" fontId="8" fillId="0" borderId="0" xfId="0" applyNumberFormat="1" applyFont="1" applyAlignment="1">
      <alignment horizontal="right" vertical="top"/>
    </xf>
    <xf numFmtId="0" fontId="8" fillId="0" borderId="0" xfId="0" applyFont="1" applyAlignment="1">
      <alignment horizontal="right" vertical="top" wrapText="1"/>
    </xf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justify"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top"/>
    </xf>
    <xf numFmtId="164" fontId="11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5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right" vertical="top" wrapText="1"/>
    </xf>
    <xf numFmtId="164" fontId="5" fillId="0" borderId="0" xfId="0" applyNumberFormat="1" applyFont="1" applyFill="1" applyAlignment="1">
      <alignment horizontal="right" vertical="top"/>
    </xf>
    <xf numFmtId="0" fontId="12" fillId="0" borderId="0" xfId="0" applyFont="1" applyFill="1" applyAlignment="1"/>
    <xf numFmtId="164" fontId="8" fillId="0" borderId="0" xfId="0" applyNumberFormat="1" applyFont="1" applyFill="1" applyAlignment="1">
      <alignment horizontal="right" vertical="top" wrapText="1"/>
    </xf>
    <xf numFmtId="164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 wrapText="1"/>
    </xf>
    <xf numFmtId="0" fontId="13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right" vertical="top"/>
    </xf>
    <xf numFmtId="164" fontId="5" fillId="0" borderId="0" xfId="0" applyNumberFormat="1" applyFont="1" applyFill="1" applyAlignment="1">
      <alignment horizontal="right" vertical="top"/>
    </xf>
    <xf numFmtId="164" fontId="8" fillId="0" borderId="0" xfId="0" applyNumberFormat="1" applyFont="1" applyFill="1" applyAlignment="1">
      <alignment horizontal="right" vertical="top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vertical="top" wrapText="1"/>
    </xf>
    <xf numFmtId="164" fontId="5" fillId="0" borderId="0" xfId="0" applyNumberFormat="1" applyFont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tabSelected="1" zoomScale="130" zoomScaleNormal="130" workbookViewId="0">
      <selection activeCell="F104" sqref="F104"/>
    </sheetView>
  </sheetViews>
  <sheetFormatPr defaultRowHeight="15.75" x14ac:dyDescent="0.25"/>
  <cols>
    <col min="1" max="1" width="7" style="21" customWidth="1"/>
    <col min="2" max="2" width="42" style="4" customWidth="1"/>
    <col min="3" max="3" width="13.28515625" style="5" customWidth="1"/>
    <col min="4" max="4" width="10.5703125" style="6" customWidth="1"/>
    <col min="5" max="5" width="11.7109375" style="49" customWidth="1"/>
    <col min="6" max="6" width="12.85546875" style="57" customWidth="1"/>
    <col min="7" max="7" width="14.28515625" style="57" customWidth="1"/>
    <col min="8" max="8" width="15.5703125" style="24" customWidth="1"/>
    <col min="9" max="9" width="10.42578125" style="6" customWidth="1"/>
    <col min="10" max="10" width="17.85546875" style="4" customWidth="1"/>
    <col min="11" max="16384" width="9.140625" style="7"/>
  </cols>
  <sheetData>
    <row r="1" spans="1:10" s="3" customFormat="1" x14ac:dyDescent="0.25">
      <c r="A1" s="30"/>
      <c r="B1" s="31"/>
      <c r="C1" s="32"/>
      <c r="D1" s="15"/>
      <c r="E1" s="48"/>
      <c r="F1" s="54"/>
      <c r="G1" s="54"/>
      <c r="H1" s="33" t="s">
        <v>75</v>
      </c>
      <c r="J1" s="33"/>
    </row>
    <row r="2" spans="1:10" s="3" customFormat="1" x14ac:dyDescent="0.25">
      <c r="A2" s="30"/>
      <c r="B2" s="31"/>
      <c r="C2" s="32"/>
      <c r="D2" s="15"/>
      <c r="E2" s="48"/>
      <c r="F2" s="54"/>
      <c r="G2" s="54"/>
      <c r="H2" s="33" t="s">
        <v>48</v>
      </c>
      <c r="J2" s="33"/>
    </row>
    <row r="3" spans="1:10" s="3" customFormat="1" x14ac:dyDescent="0.25">
      <c r="A3" s="30"/>
      <c r="B3" s="31"/>
      <c r="C3" s="32"/>
      <c r="D3" s="15"/>
      <c r="E3" s="48"/>
      <c r="F3" s="54"/>
      <c r="G3" s="54"/>
      <c r="H3" s="33" t="s">
        <v>49</v>
      </c>
      <c r="J3" s="33"/>
    </row>
    <row r="4" spans="1:10" s="3" customFormat="1" x14ac:dyDescent="0.25">
      <c r="A4" s="30"/>
      <c r="B4" s="33"/>
      <c r="C4" s="34"/>
      <c r="D4" s="15"/>
      <c r="E4" s="48"/>
      <c r="F4" s="54"/>
      <c r="G4" s="54"/>
      <c r="H4" s="33" t="s">
        <v>50</v>
      </c>
      <c r="J4" s="33"/>
    </row>
    <row r="5" spans="1:10" s="3" customFormat="1" x14ac:dyDescent="0.25">
      <c r="A5" s="30"/>
      <c r="B5" s="33"/>
      <c r="C5" s="34"/>
      <c r="D5" s="15"/>
      <c r="E5" s="48"/>
      <c r="F5" s="54"/>
      <c r="G5" s="54"/>
      <c r="H5" s="33" t="s">
        <v>77</v>
      </c>
      <c r="J5" s="33"/>
    </row>
    <row r="6" spans="1:10" x14ac:dyDescent="0.25">
      <c r="A6" s="35"/>
      <c r="B6" s="36"/>
      <c r="C6" s="37"/>
      <c r="D6" s="16"/>
      <c r="F6" s="49"/>
      <c r="G6" s="49"/>
      <c r="H6" s="16"/>
      <c r="I6" s="16"/>
      <c r="J6" s="36"/>
    </row>
    <row r="7" spans="1:10" x14ac:dyDescent="0.25">
      <c r="A7" s="97" t="s">
        <v>61</v>
      </c>
      <c r="B7" s="97"/>
      <c r="C7" s="97"/>
      <c r="D7" s="97"/>
      <c r="E7" s="97"/>
      <c r="F7" s="97"/>
      <c r="G7" s="97"/>
      <c r="H7" s="97"/>
      <c r="I7" s="97"/>
      <c r="J7" s="97"/>
    </row>
    <row r="8" spans="1:10" x14ac:dyDescent="0.25">
      <c r="A8" s="35"/>
      <c r="B8" s="36"/>
      <c r="C8" s="37"/>
      <c r="D8" s="16"/>
      <c r="F8" s="49"/>
      <c r="G8" s="49"/>
      <c r="H8" s="16"/>
      <c r="I8" s="16"/>
      <c r="J8" s="36"/>
    </row>
    <row r="9" spans="1:10" s="8" customFormat="1" ht="15.75" customHeight="1" x14ac:dyDescent="0.25">
      <c r="A9" s="72" t="s">
        <v>0</v>
      </c>
      <c r="B9" s="75" t="s">
        <v>1</v>
      </c>
      <c r="C9" s="75" t="s">
        <v>42</v>
      </c>
      <c r="D9" s="75" t="s">
        <v>47</v>
      </c>
      <c r="E9" s="90"/>
      <c r="F9" s="90"/>
      <c r="G9" s="90"/>
      <c r="H9" s="90"/>
      <c r="I9" s="90"/>
      <c r="J9" s="72" t="s">
        <v>43</v>
      </c>
    </row>
    <row r="10" spans="1:10" s="8" customFormat="1" x14ac:dyDescent="0.25">
      <c r="A10" s="73"/>
      <c r="B10" s="76"/>
      <c r="C10" s="76"/>
      <c r="D10" s="76"/>
      <c r="E10" s="91"/>
      <c r="F10" s="91"/>
      <c r="G10" s="91"/>
      <c r="H10" s="91"/>
      <c r="I10" s="91"/>
      <c r="J10" s="73"/>
    </row>
    <row r="11" spans="1:10" s="8" customFormat="1" x14ac:dyDescent="0.25">
      <c r="A11" s="74"/>
      <c r="B11" s="77"/>
      <c r="C11" s="77"/>
      <c r="D11" s="17">
        <v>2022</v>
      </c>
      <c r="E11" s="50">
        <v>2023</v>
      </c>
      <c r="F11" s="50">
        <v>2024</v>
      </c>
      <c r="G11" s="50">
        <v>2025</v>
      </c>
      <c r="H11" s="17">
        <v>2026</v>
      </c>
      <c r="I11" s="17">
        <v>2027</v>
      </c>
      <c r="J11" s="74"/>
    </row>
    <row r="12" spans="1:10" s="9" customFormat="1" x14ac:dyDescent="0.25">
      <c r="A12" s="17">
        <v>1</v>
      </c>
      <c r="B12" s="38">
        <v>2</v>
      </c>
      <c r="C12" s="38">
        <v>3</v>
      </c>
      <c r="D12" s="17">
        <v>4</v>
      </c>
      <c r="E12" s="50">
        <v>5</v>
      </c>
      <c r="F12" s="50">
        <v>6</v>
      </c>
      <c r="G12" s="50">
        <v>7</v>
      </c>
      <c r="H12" s="17">
        <v>8</v>
      </c>
      <c r="I12" s="17">
        <v>9</v>
      </c>
      <c r="J12" s="17">
        <v>10</v>
      </c>
    </row>
    <row r="13" spans="1:10" x14ac:dyDescent="0.25">
      <c r="A13" s="98" t="s">
        <v>46</v>
      </c>
      <c r="B13" s="99"/>
      <c r="C13" s="99"/>
      <c r="D13" s="99"/>
      <c r="E13" s="99"/>
      <c r="F13" s="99"/>
      <c r="G13" s="99"/>
      <c r="H13" s="99"/>
      <c r="I13" s="99"/>
      <c r="J13" s="100"/>
    </row>
    <row r="14" spans="1:10" ht="25.5" customHeight="1" x14ac:dyDescent="0.25">
      <c r="A14" s="101"/>
      <c r="B14" s="102"/>
      <c r="C14" s="102"/>
      <c r="D14" s="102"/>
      <c r="E14" s="102"/>
      <c r="F14" s="102"/>
      <c r="G14" s="102"/>
      <c r="H14" s="102"/>
      <c r="I14" s="102"/>
      <c r="J14" s="103"/>
    </row>
    <row r="15" spans="1:10" ht="47.25" x14ac:dyDescent="0.25">
      <c r="A15" s="70" t="s">
        <v>20</v>
      </c>
      <c r="B15" s="71" t="s">
        <v>2</v>
      </c>
      <c r="C15" s="39" t="s">
        <v>10</v>
      </c>
      <c r="D15" s="18">
        <v>0</v>
      </c>
      <c r="E15" s="47">
        <v>0</v>
      </c>
      <c r="F15" s="47">
        <v>0</v>
      </c>
      <c r="G15" s="47">
        <v>0</v>
      </c>
      <c r="H15" s="18">
        <v>0</v>
      </c>
      <c r="I15" s="18">
        <v>0</v>
      </c>
      <c r="J15" s="69" t="s">
        <v>44</v>
      </c>
    </row>
    <row r="16" spans="1:10" ht="49.5" customHeight="1" x14ac:dyDescent="0.25">
      <c r="A16" s="70"/>
      <c r="B16" s="71"/>
      <c r="C16" s="39" t="s">
        <v>3</v>
      </c>
      <c r="D16" s="18">
        <v>235</v>
      </c>
      <c r="E16" s="47">
        <v>330.37</v>
      </c>
      <c r="F16" s="47">
        <v>286.7</v>
      </c>
      <c r="G16" s="47">
        <v>96.8</v>
      </c>
      <c r="H16" s="18">
        <v>600</v>
      </c>
      <c r="I16" s="18">
        <v>400</v>
      </c>
      <c r="J16" s="69"/>
    </row>
    <row r="17" spans="1:10" ht="31.5" x14ac:dyDescent="0.25">
      <c r="A17" s="70"/>
      <c r="B17" s="71"/>
      <c r="C17" s="39" t="s">
        <v>56</v>
      </c>
      <c r="D17" s="18">
        <v>0</v>
      </c>
      <c r="E17" s="47">
        <v>0</v>
      </c>
      <c r="F17" s="47">
        <v>0</v>
      </c>
      <c r="G17" s="47">
        <v>0</v>
      </c>
      <c r="H17" s="18">
        <v>0</v>
      </c>
      <c r="I17" s="18">
        <v>0</v>
      </c>
      <c r="J17" s="69"/>
    </row>
    <row r="18" spans="1:10" ht="47.25" x14ac:dyDescent="0.25">
      <c r="A18" s="70" t="s">
        <v>21</v>
      </c>
      <c r="B18" s="71" t="s">
        <v>4</v>
      </c>
      <c r="C18" s="39" t="s">
        <v>10</v>
      </c>
      <c r="D18" s="18">
        <v>0</v>
      </c>
      <c r="E18" s="47">
        <v>0</v>
      </c>
      <c r="F18" s="47">
        <v>0</v>
      </c>
      <c r="G18" s="47">
        <v>0</v>
      </c>
      <c r="H18" s="18">
        <v>0</v>
      </c>
      <c r="I18" s="18">
        <v>0</v>
      </c>
      <c r="J18" s="69" t="s">
        <v>44</v>
      </c>
    </row>
    <row r="19" spans="1:10" ht="49.5" customHeight="1" x14ac:dyDescent="0.25">
      <c r="A19" s="70"/>
      <c r="B19" s="71"/>
      <c r="C19" s="39" t="s">
        <v>3</v>
      </c>
      <c r="D19" s="18">
        <v>95.2</v>
      </c>
      <c r="E19" s="47">
        <v>45.9</v>
      </c>
      <c r="F19" s="47">
        <v>0</v>
      </c>
      <c r="G19" s="47">
        <v>44.7</v>
      </c>
      <c r="H19" s="18">
        <v>180</v>
      </c>
      <c r="I19" s="18">
        <v>180</v>
      </c>
      <c r="J19" s="69"/>
    </row>
    <row r="20" spans="1:10" ht="31.5" x14ac:dyDescent="0.25">
      <c r="A20" s="70"/>
      <c r="B20" s="71"/>
      <c r="C20" s="39" t="s">
        <v>56</v>
      </c>
      <c r="D20" s="18">
        <v>0</v>
      </c>
      <c r="E20" s="47">
        <v>0</v>
      </c>
      <c r="F20" s="47">
        <v>0</v>
      </c>
      <c r="G20" s="47">
        <v>0</v>
      </c>
      <c r="H20" s="18">
        <v>0</v>
      </c>
      <c r="I20" s="18">
        <v>0</v>
      </c>
      <c r="J20" s="69"/>
    </row>
    <row r="21" spans="1:10" ht="47.25" x14ac:dyDescent="0.25">
      <c r="A21" s="70" t="s">
        <v>22</v>
      </c>
      <c r="B21" s="71" t="s">
        <v>5</v>
      </c>
      <c r="C21" s="39" t="s">
        <v>10</v>
      </c>
      <c r="D21" s="18">
        <v>0</v>
      </c>
      <c r="E21" s="47">
        <v>0</v>
      </c>
      <c r="F21" s="47">
        <v>0</v>
      </c>
      <c r="G21" s="47">
        <v>0</v>
      </c>
      <c r="H21" s="18">
        <v>0</v>
      </c>
      <c r="I21" s="18">
        <v>0</v>
      </c>
      <c r="J21" s="69" t="s">
        <v>44</v>
      </c>
    </row>
    <row r="22" spans="1:10" ht="49.5" customHeight="1" x14ac:dyDescent="0.25">
      <c r="A22" s="70"/>
      <c r="B22" s="71"/>
      <c r="C22" s="39" t="s">
        <v>3</v>
      </c>
      <c r="D22" s="18">
        <v>1313</v>
      </c>
      <c r="E22" s="47">
        <v>1298.0999999999999</v>
      </c>
      <c r="F22" s="47">
        <v>1950</v>
      </c>
      <c r="G22" s="47">
        <v>2442</v>
      </c>
      <c r="H22" s="18">
        <v>1583</v>
      </c>
      <c r="I22" s="18">
        <v>1550</v>
      </c>
      <c r="J22" s="69"/>
    </row>
    <row r="23" spans="1:10" ht="31.5" x14ac:dyDescent="0.25">
      <c r="A23" s="70"/>
      <c r="B23" s="71"/>
      <c r="C23" s="39" t="s">
        <v>56</v>
      </c>
      <c r="D23" s="18">
        <v>0</v>
      </c>
      <c r="E23" s="47">
        <v>0</v>
      </c>
      <c r="F23" s="47">
        <v>0</v>
      </c>
      <c r="G23" s="47">
        <v>0</v>
      </c>
      <c r="H23" s="18">
        <v>0</v>
      </c>
      <c r="I23" s="18">
        <v>0</v>
      </c>
      <c r="J23" s="69"/>
    </row>
    <row r="24" spans="1:10" ht="47.25" x14ac:dyDescent="0.25">
      <c r="A24" s="70" t="s">
        <v>24</v>
      </c>
      <c r="B24" s="71" t="s">
        <v>6</v>
      </c>
      <c r="C24" s="39" t="s">
        <v>10</v>
      </c>
      <c r="D24" s="18">
        <v>0</v>
      </c>
      <c r="E24" s="47">
        <v>0</v>
      </c>
      <c r="F24" s="47">
        <v>0</v>
      </c>
      <c r="G24" s="47">
        <v>0</v>
      </c>
      <c r="H24" s="18">
        <v>0</v>
      </c>
      <c r="I24" s="18">
        <v>0</v>
      </c>
      <c r="J24" s="69" t="s">
        <v>44</v>
      </c>
    </row>
    <row r="25" spans="1:10" ht="49.5" customHeight="1" x14ac:dyDescent="0.25">
      <c r="A25" s="70"/>
      <c r="B25" s="71"/>
      <c r="C25" s="39" t="s">
        <v>3</v>
      </c>
      <c r="D25" s="18">
        <v>410</v>
      </c>
      <c r="E25" s="47">
        <v>485</v>
      </c>
      <c r="F25" s="47">
        <v>755</v>
      </c>
      <c r="G25" s="47">
        <v>1064.8</v>
      </c>
      <c r="H25" s="18">
        <v>713.1</v>
      </c>
      <c r="I25" s="18">
        <v>720</v>
      </c>
      <c r="J25" s="69"/>
    </row>
    <row r="26" spans="1:10" ht="31.5" x14ac:dyDescent="0.25">
      <c r="A26" s="70"/>
      <c r="B26" s="71"/>
      <c r="C26" s="39" t="s">
        <v>56</v>
      </c>
      <c r="D26" s="18">
        <v>0</v>
      </c>
      <c r="E26" s="47">
        <v>0</v>
      </c>
      <c r="F26" s="47">
        <v>0</v>
      </c>
      <c r="G26" s="47">
        <v>0</v>
      </c>
      <c r="H26" s="18">
        <v>0</v>
      </c>
      <c r="I26" s="18">
        <v>0</v>
      </c>
      <c r="J26" s="69"/>
    </row>
    <row r="27" spans="1:10" ht="47.25" x14ac:dyDescent="0.25">
      <c r="A27" s="70" t="s">
        <v>23</v>
      </c>
      <c r="B27" s="71" t="s">
        <v>7</v>
      </c>
      <c r="C27" s="39" t="s">
        <v>10</v>
      </c>
      <c r="D27" s="18">
        <v>0</v>
      </c>
      <c r="E27" s="47">
        <v>0</v>
      </c>
      <c r="F27" s="47">
        <v>0</v>
      </c>
      <c r="G27" s="47">
        <v>0</v>
      </c>
      <c r="H27" s="18">
        <v>0</v>
      </c>
      <c r="I27" s="18">
        <v>0</v>
      </c>
      <c r="J27" s="69" t="s">
        <v>44</v>
      </c>
    </row>
    <row r="28" spans="1:10" ht="49.5" customHeight="1" x14ac:dyDescent="0.25">
      <c r="A28" s="70"/>
      <c r="B28" s="71"/>
      <c r="C28" s="39" t="s">
        <v>3</v>
      </c>
      <c r="D28" s="18">
        <v>105.1</v>
      </c>
      <c r="E28" s="47">
        <v>1379.7</v>
      </c>
      <c r="F28" s="47">
        <v>567.4</v>
      </c>
      <c r="G28" s="47">
        <v>527.1</v>
      </c>
      <c r="H28" s="18">
        <v>493.1</v>
      </c>
      <c r="I28" s="18">
        <v>100</v>
      </c>
      <c r="J28" s="69"/>
    </row>
    <row r="29" spans="1:10" ht="31.5" x14ac:dyDescent="0.25">
      <c r="A29" s="70"/>
      <c r="B29" s="71"/>
      <c r="C29" s="39" t="s">
        <v>56</v>
      </c>
      <c r="D29" s="18">
        <v>0</v>
      </c>
      <c r="E29" s="47">
        <v>0</v>
      </c>
      <c r="F29" s="47">
        <v>0</v>
      </c>
      <c r="G29" s="47">
        <v>0</v>
      </c>
      <c r="H29" s="18">
        <v>0</v>
      </c>
      <c r="I29" s="18">
        <v>0</v>
      </c>
      <c r="J29" s="69"/>
    </row>
    <row r="30" spans="1:10" ht="47.25" x14ac:dyDescent="0.25">
      <c r="A30" s="70" t="s">
        <v>25</v>
      </c>
      <c r="B30" s="71" t="s">
        <v>8</v>
      </c>
      <c r="C30" s="39" t="s">
        <v>10</v>
      </c>
      <c r="D30" s="18">
        <v>0</v>
      </c>
      <c r="E30" s="47">
        <v>0</v>
      </c>
      <c r="F30" s="47">
        <v>0</v>
      </c>
      <c r="G30" s="47">
        <v>0</v>
      </c>
      <c r="H30" s="18">
        <v>0</v>
      </c>
      <c r="I30" s="18">
        <v>0</v>
      </c>
      <c r="J30" s="69" t="s">
        <v>44</v>
      </c>
    </row>
    <row r="31" spans="1:10" ht="49.5" customHeight="1" x14ac:dyDescent="0.25">
      <c r="A31" s="70"/>
      <c r="B31" s="71"/>
      <c r="C31" s="39" t="s">
        <v>3</v>
      </c>
      <c r="D31" s="18">
        <v>2166</v>
      </c>
      <c r="E31" s="47">
        <v>2195</v>
      </c>
      <c r="F31" s="47">
        <v>2455</v>
      </c>
      <c r="G31" s="47">
        <v>2190.6999999999998</v>
      </c>
      <c r="H31" s="18">
        <v>1010</v>
      </c>
      <c r="I31" s="18">
        <v>1350</v>
      </c>
      <c r="J31" s="69"/>
    </row>
    <row r="32" spans="1:10" ht="31.5" x14ac:dyDescent="0.25">
      <c r="A32" s="70"/>
      <c r="B32" s="71"/>
      <c r="C32" s="39" t="s">
        <v>56</v>
      </c>
      <c r="D32" s="18">
        <v>0</v>
      </c>
      <c r="E32" s="47">
        <v>0</v>
      </c>
      <c r="F32" s="47">
        <v>0</v>
      </c>
      <c r="G32" s="47">
        <v>0</v>
      </c>
      <c r="H32" s="18">
        <v>0</v>
      </c>
      <c r="I32" s="18">
        <v>0</v>
      </c>
      <c r="J32" s="69"/>
    </row>
    <row r="33" spans="1:10" ht="47.25" x14ac:dyDescent="0.25">
      <c r="A33" s="78" t="s">
        <v>26</v>
      </c>
      <c r="B33" s="81" t="s">
        <v>9</v>
      </c>
      <c r="C33" s="40" t="s">
        <v>10</v>
      </c>
      <c r="D33" s="18">
        <v>0</v>
      </c>
      <c r="E33" s="47">
        <v>0</v>
      </c>
      <c r="F33" s="47">
        <v>0</v>
      </c>
      <c r="G33" s="47">
        <v>0</v>
      </c>
      <c r="H33" s="18">
        <v>0</v>
      </c>
      <c r="I33" s="18">
        <v>0</v>
      </c>
      <c r="J33" s="87" t="s">
        <v>44</v>
      </c>
    </row>
    <row r="34" spans="1:10" ht="47.25" x14ac:dyDescent="0.25">
      <c r="A34" s="79"/>
      <c r="B34" s="82"/>
      <c r="C34" s="40" t="s">
        <v>3</v>
      </c>
      <c r="D34" s="18">
        <v>0</v>
      </c>
      <c r="E34" s="47">
        <v>0</v>
      </c>
      <c r="F34" s="47">
        <v>301.7</v>
      </c>
      <c r="G34" s="47">
        <v>0</v>
      </c>
      <c r="H34" s="18">
        <v>0</v>
      </c>
      <c r="I34" s="18">
        <v>0</v>
      </c>
      <c r="J34" s="88"/>
    </row>
    <row r="35" spans="1:10" ht="31.5" x14ac:dyDescent="0.25">
      <c r="A35" s="80"/>
      <c r="B35" s="83"/>
      <c r="C35" s="40" t="s">
        <v>56</v>
      </c>
      <c r="D35" s="18">
        <v>0</v>
      </c>
      <c r="E35" s="47">
        <v>0</v>
      </c>
      <c r="F35" s="47">
        <v>0</v>
      </c>
      <c r="G35" s="47">
        <v>0</v>
      </c>
      <c r="H35" s="18">
        <v>0</v>
      </c>
      <c r="I35" s="18">
        <v>0</v>
      </c>
      <c r="J35" s="89"/>
    </row>
    <row r="36" spans="1:10" ht="47.25" x14ac:dyDescent="0.25">
      <c r="A36" s="70"/>
      <c r="B36" s="92" t="s">
        <v>55</v>
      </c>
      <c r="C36" s="41" t="s">
        <v>10</v>
      </c>
      <c r="D36" s="19">
        <f>D15+D18+D21+D24+D27+D30+D33</f>
        <v>0</v>
      </c>
      <c r="E36" s="51">
        <f t="shared" ref="E36:I36" si="0">E15+E18+E21+E24+E27+E30+E33</f>
        <v>0</v>
      </c>
      <c r="F36" s="51">
        <f t="shared" si="0"/>
        <v>0</v>
      </c>
      <c r="G36" s="51">
        <f t="shared" si="0"/>
        <v>0</v>
      </c>
      <c r="H36" s="19">
        <f t="shared" si="0"/>
        <v>0</v>
      </c>
      <c r="I36" s="19">
        <f t="shared" si="0"/>
        <v>0</v>
      </c>
      <c r="J36" s="42"/>
    </row>
    <row r="37" spans="1:10" s="10" customFormat="1" ht="47.25" x14ac:dyDescent="0.25">
      <c r="A37" s="70"/>
      <c r="B37" s="93"/>
      <c r="C37" s="41" t="s">
        <v>3</v>
      </c>
      <c r="D37" s="19">
        <f t="shared" ref="D37:I38" si="1">D16+D19+D22+D25+D28+D31+D34</f>
        <v>4324.2999999999993</v>
      </c>
      <c r="E37" s="51">
        <f t="shared" si="1"/>
        <v>5734.07</v>
      </c>
      <c r="F37" s="51">
        <f>F16+F19+F22+F25+F28+F31+F34</f>
        <v>6315.8</v>
      </c>
      <c r="G37" s="51">
        <f t="shared" si="1"/>
        <v>6366.1</v>
      </c>
      <c r="H37" s="19">
        <f t="shared" si="1"/>
        <v>4579.2</v>
      </c>
      <c r="I37" s="19">
        <f t="shared" si="1"/>
        <v>4300</v>
      </c>
      <c r="J37" s="43"/>
    </row>
    <row r="38" spans="1:10" s="10" customFormat="1" ht="31.5" x14ac:dyDescent="0.25">
      <c r="A38" s="70"/>
      <c r="B38" s="94"/>
      <c r="C38" s="41" t="s">
        <v>56</v>
      </c>
      <c r="D38" s="19">
        <f t="shared" si="1"/>
        <v>0</v>
      </c>
      <c r="E38" s="51">
        <f t="shared" si="1"/>
        <v>0</v>
      </c>
      <c r="F38" s="51">
        <f t="shared" si="1"/>
        <v>0</v>
      </c>
      <c r="G38" s="51">
        <f t="shared" si="1"/>
        <v>0</v>
      </c>
      <c r="H38" s="19">
        <f t="shared" si="1"/>
        <v>0</v>
      </c>
      <c r="I38" s="19">
        <f t="shared" si="1"/>
        <v>0</v>
      </c>
      <c r="J38" s="43"/>
    </row>
    <row r="39" spans="1:10" ht="48.75" customHeight="1" x14ac:dyDescent="0.25">
      <c r="A39" s="84" t="s">
        <v>18</v>
      </c>
      <c r="B39" s="85"/>
      <c r="C39" s="85"/>
      <c r="D39" s="85"/>
      <c r="E39" s="85"/>
      <c r="F39" s="85"/>
      <c r="G39" s="85"/>
      <c r="H39" s="85"/>
      <c r="I39" s="85"/>
      <c r="J39" s="86"/>
    </row>
    <row r="40" spans="1:10" ht="47.25" x14ac:dyDescent="0.25">
      <c r="A40" s="70" t="s">
        <v>27</v>
      </c>
      <c r="B40" s="71" t="s">
        <v>11</v>
      </c>
      <c r="C40" s="44" t="s">
        <v>10</v>
      </c>
      <c r="D40" s="18">
        <v>0</v>
      </c>
      <c r="E40" s="47">
        <v>0</v>
      </c>
      <c r="F40" s="47">
        <v>0</v>
      </c>
      <c r="G40" s="47">
        <v>0</v>
      </c>
      <c r="H40" s="18">
        <v>0</v>
      </c>
      <c r="I40" s="18">
        <v>0</v>
      </c>
      <c r="J40" s="69" t="s">
        <v>44</v>
      </c>
    </row>
    <row r="41" spans="1:10" ht="47.25" x14ac:dyDescent="0.25">
      <c r="A41" s="70"/>
      <c r="B41" s="71"/>
      <c r="C41" s="44" t="s">
        <v>3</v>
      </c>
      <c r="D41" s="18">
        <v>1715.9</v>
      </c>
      <c r="E41" s="47">
        <v>258.7</v>
      </c>
      <c r="F41" s="47">
        <v>510.8</v>
      </c>
      <c r="G41" s="47">
        <v>395</v>
      </c>
      <c r="H41" s="18">
        <v>500</v>
      </c>
      <c r="I41" s="18">
        <v>800</v>
      </c>
      <c r="J41" s="69"/>
    </row>
    <row r="42" spans="1:10" ht="31.5" x14ac:dyDescent="0.25">
      <c r="A42" s="70"/>
      <c r="B42" s="71"/>
      <c r="C42" s="44" t="s">
        <v>56</v>
      </c>
      <c r="D42" s="18">
        <v>0</v>
      </c>
      <c r="E42" s="47">
        <v>0</v>
      </c>
      <c r="F42" s="47">
        <v>0</v>
      </c>
      <c r="G42" s="47">
        <v>0</v>
      </c>
      <c r="H42" s="18">
        <v>0</v>
      </c>
      <c r="I42" s="18">
        <v>0</v>
      </c>
      <c r="J42" s="69"/>
    </row>
    <row r="43" spans="1:10" ht="47.25" x14ac:dyDescent="0.25">
      <c r="A43" s="70" t="s">
        <v>28</v>
      </c>
      <c r="B43" s="71" t="s">
        <v>12</v>
      </c>
      <c r="C43" s="44" t="s">
        <v>10</v>
      </c>
      <c r="D43" s="18">
        <v>0</v>
      </c>
      <c r="E43" s="47">
        <v>0</v>
      </c>
      <c r="F43" s="47">
        <v>0</v>
      </c>
      <c r="G43" s="47">
        <v>0</v>
      </c>
      <c r="H43" s="18">
        <v>0</v>
      </c>
      <c r="I43" s="18">
        <v>0</v>
      </c>
      <c r="J43" s="69" t="s">
        <v>44</v>
      </c>
    </row>
    <row r="44" spans="1:10" ht="47.25" customHeight="1" x14ac:dyDescent="0.25">
      <c r="A44" s="70"/>
      <c r="B44" s="71"/>
      <c r="C44" s="44" t="s">
        <v>3</v>
      </c>
      <c r="D44" s="18">
        <v>0</v>
      </c>
      <c r="E44" s="47">
        <v>389.88</v>
      </c>
      <c r="F44" s="47">
        <v>0</v>
      </c>
      <c r="G44" s="47">
        <v>0</v>
      </c>
      <c r="H44" s="47">
        <v>0.1</v>
      </c>
      <c r="I44" s="47">
        <v>500</v>
      </c>
      <c r="J44" s="69"/>
    </row>
    <row r="45" spans="1:10" ht="31.5" x14ac:dyDescent="0.25">
      <c r="A45" s="70"/>
      <c r="B45" s="71"/>
      <c r="C45" s="44" t="s">
        <v>56</v>
      </c>
      <c r="D45" s="18">
        <v>0</v>
      </c>
      <c r="E45" s="47">
        <v>0</v>
      </c>
      <c r="F45" s="47">
        <v>0</v>
      </c>
      <c r="G45" s="47">
        <v>0</v>
      </c>
      <c r="H45" s="18">
        <v>0</v>
      </c>
      <c r="I45" s="18">
        <v>0</v>
      </c>
      <c r="J45" s="69"/>
    </row>
    <row r="46" spans="1:10" ht="47.25" x14ac:dyDescent="0.25">
      <c r="A46" s="70" t="s">
        <v>29</v>
      </c>
      <c r="B46" s="71" t="s">
        <v>76</v>
      </c>
      <c r="C46" s="44" t="s">
        <v>10</v>
      </c>
      <c r="D46" s="18">
        <v>0</v>
      </c>
      <c r="E46" s="47">
        <v>0</v>
      </c>
      <c r="F46" s="47">
        <v>0</v>
      </c>
      <c r="G46" s="47">
        <v>0</v>
      </c>
      <c r="H46" s="47">
        <v>0</v>
      </c>
      <c r="I46" s="47">
        <v>0</v>
      </c>
      <c r="J46" s="111" t="s">
        <v>44</v>
      </c>
    </row>
    <row r="47" spans="1:10" ht="47.25" customHeight="1" x14ac:dyDescent="0.25">
      <c r="A47" s="70"/>
      <c r="B47" s="71"/>
      <c r="C47" s="44" t="s">
        <v>3</v>
      </c>
      <c r="D47" s="18">
        <v>0</v>
      </c>
      <c r="E47" s="47">
        <v>0</v>
      </c>
      <c r="F47" s="47">
        <v>0.1</v>
      </c>
      <c r="G47" s="47">
        <v>3236</v>
      </c>
      <c r="H47" s="47">
        <v>3236</v>
      </c>
      <c r="I47" s="47">
        <v>1115.3</v>
      </c>
      <c r="J47" s="111"/>
    </row>
    <row r="48" spans="1:10" ht="31.5" x14ac:dyDescent="0.25">
      <c r="A48" s="70"/>
      <c r="B48" s="71"/>
      <c r="C48" s="44" t="s">
        <v>56</v>
      </c>
      <c r="D48" s="18">
        <v>0</v>
      </c>
      <c r="E48" s="47">
        <v>0</v>
      </c>
      <c r="F48" s="47">
        <v>4079.9</v>
      </c>
      <c r="G48" s="47">
        <v>4320.1000000000004</v>
      </c>
      <c r="H48" s="47">
        <v>2053.1999999999998</v>
      </c>
      <c r="I48" s="47">
        <v>0</v>
      </c>
      <c r="J48" s="111"/>
    </row>
    <row r="49" spans="1:10" ht="47.25" x14ac:dyDescent="0.25">
      <c r="A49" s="70" t="s">
        <v>30</v>
      </c>
      <c r="B49" s="71" t="s">
        <v>17</v>
      </c>
      <c r="C49" s="44" t="s">
        <v>10</v>
      </c>
      <c r="D49" s="18">
        <v>0</v>
      </c>
      <c r="E49" s="47">
        <v>0</v>
      </c>
      <c r="F49" s="47">
        <v>0</v>
      </c>
      <c r="G49" s="47">
        <v>0</v>
      </c>
      <c r="H49" s="18">
        <v>0</v>
      </c>
      <c r="I49" s="18">
        <v>0</v>
      </c>
      <c r="J49" s="69" t="s">
        <v>44</v>
      </c>
    </row>
    <row r="50" spans="1:10" ht="54" customHeight="1" x14ac:dyDescent="0.25">
      <c r="A50" s="70"/>
      <c r="B50" s="71"/>
      <c r="C50" s="44" t="s">
        <v>3</v>
      </c>
      <c r="D50" s="18">
        <v>195</v>
      </c>
      <c r="E50" s="47">
        <v>1707.4</v>
      </c>
      <c r="F50" s="47">
        <v>0</v>
      </c>
      <c r="G50" s="47">
        <v>0</v>
      </c>
      <c r="H50" s="18">
        <v>0.1</v>
      </c>
      <c r="I50" s="18">
        <v>1858.9</v>
      </c>
      <c r="J50" s="69"/>
    </row>
    <row r="51" spans="1:10" ht="31.5" x14ac:dyDescent="0.25">
      <c r="A51" s="70"/>
      <c r="B51" s="71"/>
      <c r="C51" s="44" t="s">
        <v>56</v>
      </c>
      <c r="D51" s="18">
        <v>0</v>
      </c>
      <c r="E51" s="47">
        <v>0</v>
      </c>
      <c r="F51" s="47">
        <v>0</v>
      </c>
      <c r="G51" s="47">
        <v>0</v>
      </c>
      <c r="H51" s="18">
        <v>0</v>
      </c>
      <c r="I51" s="18">
        <v>0</v>
      </c>
      <c r="J51" s="69"/>
    </row>
    <row r="52" spans="1:10" ht="47.25" x14ac:dyDescent="0.25">
      <c r="A52" s="70" t="s">
        <v>31</v>
      </c>
      <c r="B52" s="71" t="s">
        <v>41</v>
      </c>
      <c r="C52" s="44" t="s">
        <v>10</v>
      </c>
      <c r="D52" s="18">
        <v>0</v>
      </c>
      <c r="E52" s="47">
        <v>0</v>
      </c>
      <c r="F52" s="47">
        <v>0</v>
      </c>
      <c r="G52" s="47">
        <v>0</v>
      </c>
      <c r="H52" s="18">
        <v>0</v>
      </c>
      <c r="I52" s="18">
        <v>0</v>
      </c>
      <c r="J52" s="59"/>
    </row>
    <row r="53" spans="1:10" ht="48" customHeight="1" x14ac:dyDescent="0.25">
      <c r="A53" s="70"/>
      <c r="B53" s="71"/>
      <c r="C53" s="44" t="s">
        <v>3</v>
      </c>
      <c r="D53" s="18">
        <v>94</v>
      </c>
      <c r="E53" s="47">
        <v>0</v>
      </c>
      <c r="F53" s="47">
        <v>0</v>
      </c>
      <c r="G53" s="47">
        <v>0</v>
      </c>
      <c r="H53" s="18">
        <v>0.1</v>
      </c>
      <c r="I53" s="18">
        <v>50</v>
      </c>
      <c r="J53" s="59" t="s">
        <v>44</v>
      </c>
    </row>
    <row r="54" spans="1:10" ht="47.25" x14ac:dyDescent="0.25">
      <c r="A54" s="70"/>
      <c r="B54" s="71"/>
      <c r="C54" s="44" t="s">
        <v>3</v>
      </c>
      <c r="D54" s="18">
        <v>500</v>
      </c>
      <c r="E54" s="47">
        <v>0</v>
      </c>
      <c r="F54" s="47">
        <v>66.3</v>
      </c>
      <c r="G54" s="47">
        <v>499.3</v>
      </c>
      <c r="H54" s="18">
        <v>0</v>
      </c>
      <c r="I54" s="18">
        <v>0</v>
      </c>
      <c r="J54" s="59" t="s">
        <v>51</v>
      </c>
    </row>
    <row r="55" spans="1:10" ht="31.5" x14ac:dyDescent="0.25">
      <c r="A55" s="70"/>
      <c r="B55" s="71"/>
      <c r="C55" s="44" t="s">
        <v>56</v>
      </c>
      <c r="D55" s="18">
        <v>0</v>
      </c>
      <c r="E55" s="47">
        <v>0</v>
      </c>
      <c r="F55" s="47">
        <v>0</v>
      </c>
      <c r="G55" s="47">
        <v>0</v>
      </c>
      <c r="H55" s="18">
        <v>0</v>
      </c>
      <c r="I55" s="18">
        <v>0</v>
      </c>
      <c r="J55" s="59"/>
    </row>
    <row r="56" spans="1:10" ht="47.25" customHeight="1" x14ac:dyDescent="0.25">
      <c r="A56" s="70" t="s">
        <v>32</v>
      </c>
      <c r="B56" s="81" t="s">
        <v>9</v>
      </c>
      <c r="C56" s="44" t="s">
        <v>10</v>
      </c>
      <c r="D56" s="18">
        <v>0</v>
      </c>
      <c r="E56" s="47">
        <v>0</v>
      </c>
      <c r="F56" s="47">
        <v>0</v>
      </c>
      <c r="G56" s="47">
        <v>0</v>
      </c>
      <c r="H56" s="18">
        <v>0</v>
      </c>
      <c r="I56" s="18">
        <v>0</v>
      </c>
      <c r="J56" s="87" t="s">
        <v>44</v>
      </c>
    </row>
    <row r="57" spans="1:10" ht="47.25" customHeight="1" x14ac:dyDescent="0.25">
      <c r="A57" s="70"/>
      <c r="B57" s="82"/>
      <c r="C57" s="44" t="s">
        <v>3</v>
      </c>
      <c r="D57" s="18">
        <v>0</v>
      </c>
      <c r="E57" s="47">
        <v>0</v>
      </c>
      <c r="F57" s="47">
        <v>467</v>
      </c>
      <c r="G57" s="47">
        <v>0</v>
      </c>
      <c r="H57" s="18">
        <v>0</v>
      </c>
      <c r="I57" s="18">
        <v>0</v>
      </c>
      <c r="J57" s="88"/>
    </row>
    <row r="58" spans="1:10" ht="47.25" customHeight="1" x14ac:dyDescent="0.25">
      <c r="A58" s="70"/>
      <c r="B58" s="82"/>
      <c r="C58" s="44" t="s">
        <v>56</v>
      </c>
      <c r="D58" s="18">
        <v>0</v>
      </c>
      <c r="E58" s="47">
        <v>0</v>
      </c>
      <c r="F58" s="47">
        <v>0</v>
      </c>
      <c r="G58" s="47">
        <v>0</v>
      </c>
      <c r="H58" s="18">
        <v>0</v>
      </c>
      <c r="I58" s="18">
        <v>0</v>
      </c>
      <c r="J58" s="89"/>
    </row>
    <row r="59" spans="1:10" ht="47.25" x14ac:dyDescent="0.25">
      <c r="A59" s="70"/>
      <c r="B59" s="82"/>
      <c r="C59" s="44" t="s">
        <v>3</v>
      </c>
      <c r="D59" s="18">
        <v>0</v>
      </c>
      <c r="E59" s="47">
        <v>0</v>
      </c>
      <c r="F59" s="47">
        <v>0</v>
      </c>
      <c r="G59" s="47">
        <v>0</v>
      </c>
      <c r="H59" s="18">
        <v>0</v>
      </c>
      <c r="I59" s="18">
        <v>0</v>
      </c>
      <c r="J59" s="60" t="s">
        <v>51</v>
      </c>
    </row>
    <row r="60" spans="1:10" ht="31.5" x14ac:dyDescent="0.25">
      <c r="A60" s="70"/>
      <c r="B60" s="83"/>
      <c r="C60" s="44" t="s">
        <v>56</v>
      </c>
      <c r="D60" s="18">
        <v>0</v>
      </c>
      <c r="E60" s="47">
        <v>0</v>
      </c>
      <c r="F60" s="47">
        <v>0</v>
      </c>
      <c r="G60" s="47">
        <v>0</v>
      </c>
      <c r="H60" s="18">
        <v>0</v>
      </c>
      <c r="I60" s="18">
        <v>0</v>
      </c>
      <c r="J60" s="61"/>
    </row>
    <row r="61" spans="1:10" ht="47.25" x14ac:dyDescent="0.25">
      <c r="A61" s="109"/>
      <c r="B61" s="110" t="s">
        <v>54</v>
      </c>
      <c r="C61" s="58" t="s">
        <v>10</v>
      </c>
      <c r="D61" s="19">
        <f t="shared" ref="D61:I61" si="2">D40+D43+D46+D49+D52+D56</f>
        <v>0</v>
      </c>
      <c r="E61" s="51">
        <f t="shared" si="2"/>
        <v>0</v>
      </c>
      <c r="F61" s="51">
        <f t="shared" si="2"/>
        <v>0</v>
      </c>
      <c r="G61" s="51">
        <f t="shared" si="2"/>
        <v>0</v>
      </c>
      <c r="H61" s="19">
        <f t="shared" si="2"/>
        <v>0</v>
      </c>
      <c r="I61" s="19">
        <f t="shared" si="2"/>
        <v>0</v>
      </c>
      <c r="J61" s="69"/>
    </row>
    <row r="62" spans="1:10" s="10" customFormat="1" ht="47.25" x14ac:dyDescent="0.25">
      <c r="A62" s="109"/>
      <c r="B62" s="110"/>
      <c r="C62" s="58" t="s">
        <v>3</v>
      </c>
      <c r="D62" s="19">
        <f t="shared" ref="D62:E62" si="3">D41+D44+D47+D50+D53+D54+D59</f>
        <v>2504.9</v>
      </c>
      <c r="E62" s="51">
        <f t="shared" si="3"/>
        <v>2355.98</v>
      </c>
      <c r="F62" s="51">
        <f>F41+F44+F47+F50+F53+F54+F57+F59</f>
        <v>1044.2</v>
      </c>
      <c r="G62" s="51">
        <f t="shared" ref="G62:I62" si="4">G41+G44+G47+G50+G53+G54+G57+G59</f>
        <v>4130.3</v>
      </c>
      <c r="H62" s="51">
        <f t="shared" si="4"/>
        <v>3736.2999999999997</v>
      </c>
      <c r="I62" s="51">
        <f t="shared" si="4"/>
        <v>4324.2000000000007</v>
      </c>
      <c r="J62" s="69"/>
    </row>
    <row r="63" spans="1:10" s="10" customFormat="1" ht="31.5" x14ac:dyDescent="0.25">
      <c r="A63" s="109"/>
      <c r="B63" s="110"/>
      <c r="C63" s="58" t="s">
        <v>56</v>
      </c>
      <c r="D63" s="19">
        <f t="shared" ref="D63:I63" si="5">D42+D45+D48+D51+D55+D60</f>
        <v>0</v>
      </c>
      <c r="E63" s="51">
        <f t="shared" si="5"/>
        <v>0</v>
      </c>
      <c r="F63" s="51">
        <f t="shared" si="5"/>
        <v>4079.9</v>
      </c>
      <c r="G63" s="51">
        <f t="shared" si="5"/>
        <v>4320.1000000000004</v>
      </c>
      <c r="H63" s="19">
        <f t="shared" si="5"/>
        <v>2053.1999999999998</v>
      </c>
      <c r="I63" s="19">
        <f t="shared" si="5"/>
        <v>0</v>
      </c>
      <c r="J63" s="69"/>
    </row>
    <row r="64" spans="1:10" ht="33" customHeight="1" x14ac:dyDescent="0.25">
      <c r="A64" s="112" t="s">
        <v>19</v>
      </c>
      <c r="B64" s="113"/>
      <c r="C64" s="113"/>
      <c r="D64" s="113"/>
      <c r="E64" s="113"/>
      <c r="F64" s="113"/>
      <c r="G64" s="113"/>
      <c r="H64" s="113"/>
      <c r="I64" s="113"/>
      <c r="J64" s="114"/>
    </row>
    <row r="65" spans="1:10" ht="47.25" customHeight="1" x14ac:dyDescent="0.25">
      <c r="A65" s="70" t="s">
        <v>33</v>
      </c>
      <c r="B65" s="71" t="s">
        <v>13</v>
      </c>
      <c r="C65" s="44" t="s">
        <v>10</v>
      </c>
      <c r="D65" s="18">
        <v>0</v>
      </c>
      <c r="E65" s="47">
        <v>0</v>
      </c>
      <c r="F65" s="47">
        <v>0</v>
      </c>
      <c r="G65" s="47">
        <v>0</v>
      </c>
      <c r="H65" s="18">
        <v>0</v>
      </c>
      <c r="I65" s="18">
        <v>0</v>
      </c>
      <c r="J65" s="69" t="s">
        <v>44</v>
      </c>
    </row>
    <row r="66" spans="1:10" ht="47.25" x14ac:dyDescent="0.25">
      <c r="A66" s="70"/>
      <c r="B66" s="71"/>
      <c r="C66" s="44" t="s">
        <v>3</v>
      </c>
      <c r="D66" s="18">
        <v>120</v>
      </c>
      <c r="E66" s="47">
        <v>160</v>
      </c>
      <c r="F66" s="47">
        <v>205</v>
      </c>
      <c r="G66" s="47">
        <v>187</v>
      </c>
      <c r="H66" s="18">
        <v>400</v>
      </c>
      <c r="I66" s="18">
        <v>450</v>
      </c>
      <c r="J66" s="69"/>
    </row>
    <row r="67" spans="1:10" ht="31.5" x14ac:dyDescent="0.25">
      <c r="A67" s="70"/>
      <c r="B67" s="71"/>
      <c r="C67" s="44" t="s">
        <v>56</v>
      </c>
      <c r="D67" s="18">
        <v>0</v>
      </c>
      <c r="E67" s="47">
        <v>0</v>
      </c>
      <c r="F67" s="47">
        <v>0</v>
      </c>
      <c r="G67" s="47">
        <v>0</v>
      </c>
      <c r="H67" s="18">
        <v>0</v>
      </c>
      <c r="I67" s="18">
        <v>0</v>
      </c>
      <c r="J67" s="69"/>
    </row>
    <row r="68" spans="1:10" ht="47.25" customHeight="1" x14ac:dyDescent="0.25">
      <c r="A68" s="70" t="s">
        <v>69</v>
      </c>
      <c r="B68" s="81" t="s">
        <v>9</v>
      </c>
      <c r="C68" s="44" t="s">
        <v>10</v>
      </c>
      <c r="D68" s="18">
        <v>0</v>
      </c>
      <c r="E68" s="47">
        <v>0</v>
      </c>
      <c r="F68" s="47">
        <v>0</v>
      </c>
      <c r="G68" s="47">
        <v>0</v>
      </c>
      <c r="H68" s="18">
        <v>0</v>
      </c>
      <c r="I68" s="18">
        <v>0</v>
      </c>
      <c r="J68" s="69" t="s">
        <v>44</v>
      </c>
    </row>
    <row r="69" spans="1:10" ht="47.25" x14ac:dyDescent="0.25">
      <c r="A69" s="70"/>
      <c r="B69" s="82"/>
      <c r="C69" s="44" t="s">
        <v>3</v>
      </c>
      <c r="D69" s="18">
        <v>0</v>
      </c>
      <c r="E69" s="47">
        <v>0</v>
      </c>
      <c r="F69" s="47">
        <v>43.2</v>
      </c>
      <c r="G69" s="47">
        <v>0</v>
      </c>
      <c r="H69" s="18">
        <v>0</v>
      </c>
      <c r="I69" s="18">
        <v>0</v>
      </c>
      <c r="J69" s="69"/>
    </row>
    <row r="70" spans="1:10" ht="31.5" x14ac:dyDescent="0.25">
      <c r="A70" s="70"/>
      <c r="B70" s="83"/>
      <c r="C70" s="44" t="s">
        <v>56</v>
      </c>
      <c r="D70" s="18">
        <v>0</v>
      </c>
      <c r="E70" s="47">
        <v>0</v>
      </c>
      <c r="F70" s="47">
        <v>0</v>
      </c>
      <c r="G70" s="47">
        <v>0</v>
      </c>
      <c r="H70" s="18">
        <v>0</v>
      </c>
      <c r="I70" s="18">
        <v>0</v>
      </c>
      <c r="J70" s="69"/>
    </row>
    <row r="71" spans="1:10" ht="47.25" x14ac:dyDescent="0.25">
      <c r="A71" s="70"/>
      <c r="B71" s="110" t="s">
        <v>53</v>
      </c>
      <c r="C71" s="58" t="s">
        <v>10</v>
      </c>
      <c r="D71" s="19">
        <f>D65</f>
        <v>0</v>
      </c>
      <c r="E71" s="51">
        <f t="shared" ref="E71:I71" si="6">E65</f>
        <v>0</v>
      </c>
      <c r="F71" s="51">
        <f t="shared" si="6"/>
        <v>0</v>
      </c>
      <c r="G71" s="51">
        <f t="shared" si="6"/>
        <v>0</v>
      </c>
      <c r="H71" s="19">
        <f t="shared" si="6"/>
        <v>0</v>
      </c>
      <c r="I71" s="19">
        <f t="shared" si="6"/>
        <v>0</v>
      </c>
      <c r="J71" s="69"/>
    </row>
    <row r="72" spans="1:10" s="10" customFormat="1" ht="47.25" x14ac:dyDescent="0.25">
      <c r="A72" s="70"/>
      <c r="B72" s="110"/>
      <c r="C72" s="58" t="s">
        <v>3</v>
      </c>
      <c r="D72" s="19">
        <f>D66</f>
        <v>120</v>
      </c>
      <c r="E72" s="51">
        <f>E66</f>
        <v>160</v>
      </c>
      <c r="F72" s="51">
        <f>F66+F69</f>
        <v>248.2</v>
      </c>
      <c r="G72" s="51">
        <f t="shared" ref="G72:I72" si="7">G66+G69</f>
        <v>187</v>
      </c>
      <c r="H72" s="51">
        <f t="shared" si="7"/>
        <v>400</v>
      </c>
      <c r="I72" s="51">
        <f t="shared" si="7"/>
        <v>450</v>
      </c>
      <c r="J72" s="69"/>
    </row>
    <row r="73" spans="1:10" s="10" customFormat="1" ht="31.5" x14ac:dyDescent="0.25">
      <c r="A73" s="70"/>
      <c r="B73" s="110"/>
      <c r="C73" s="58" t="s">
        <v>56</v>
      </c>
      <c r="D73" s="19">
        <f>D67</f>
        <v>0</v>
      </c>
      <c r="E73" s="51">
        <f>E67</f>
        <v>0</v>
      </c>
      <c r="F73" s="51">
        <f>F67</f>
        <v>0</v>
      </c>
      <c r="G73" s="51">
        <f>G67</f>
        <v>0</v>
      </c>
      <c r="H73" s="19">
        <f>H67</f>
        <v>0</v>
      </c>
      <c r="I73" s="19">
        <f>I67</f>
        <v>0</v>
      </c>
      <c r="J73" s="69"/>
    </row>
    <row r="74" spans="1:10" x14ac:dyDescent="0.25">
      <c r="A74" s="115" t="s">
        <v>45</v>
      </c>
      <c r="B74" s="116"/>
      <c r="C74" s="116"/>
      <c r="D74" s="116"/>
      <c r="E74" s="116"/>
      <c r="F74" s="116"/>
      <c r="G74" s="116"/>
      <c r="H74" s="116"/>
      <c r="I74" s="116"/>
      <c r="J74" s="117"/>
    </row>
    <row r="75" spans="1:10" x14ac:dyDescent="0.25">
      <c r="A75" s="118"/>
      <c r="B75" s="119"/>
      <c r="C75" s="119"/>
      <c r="D75" s="119"/>
      <c r="E75" s="119"/>
      <c r="F75" s="119"/>
      <c r="G75" s="119"/>
      <c r="H75" s="119"/>
      <c r="I75" s="119"/>
      <c r="J75" s="120"/>
    </row>
    <row r="76" spans="1:10" ht="47.25" x14ac:dyDescent="0.25">
      <c r="A76" s="70" t="s">
        <v>34</v>
      </c>
      <c r="B76" s="71" t="s">
        <v>14</v>
      </c>
      <c r="C76" s="44" t="s">
        <v>10</v>
      </c>
      <c r="D76" s="18">
        <v>0</v>
      </c>
      <c r="E76" s="47">
        <v>0</v>
      </c>
      <c r="F76" s="47">
        <v>0</v>
      </c>
      <c r="G76" s="47">
        <v>0</v>
      </c>
      <c r="H76" s="18">
        <v>0</v>
      </c>
      <c r="I76" s="18">
        <v>0</v>
      </c>
      <c r="J76" s="69" t="s">
        <v>44</v>
      </c>
    </row>
    <row r="77" spans="1:10" ht="47.25" x14ac:dyDescent="0.25">
      <c r="A77" s="70"/>
      <c r="B77" s="71"/>
      <c r="C77" s="44" t="s">
        <v>3</v>
      </c>
      <c r="D77" s="18">
        <v>1288.4000000000001</v>
      </c>
      <c r="E77" s="47">
        <v>945.85</v>
      </c>
      <c r="F77" s="47">
        <v>809.4</v>
      </c>
      <c r="G77" s="47">
        <v>1354</v>
      </c>
      <c r="H77" s="18">
        <v>750</v>
      </c>
      <c r="I77" s="18">
        <v>1200</v>
      </c>
      <c r="J77" s="69"/>
    </row>
    <row r="78" spans="1:10" ht="31.5" x14ac:dyDescent="0.25">
      <c r="A78" s="70"/>
      <c r="B78" s="71"/>
      <c r="C78" s="44" t="s">
        <v>56</v>
      </c>
      <c r="D78" s="18">
        <v>0</v>
      </c>
      <c r="E78" s="47">
        <v>0</v>
      </c>
      <c r="F78" s="47">
        <v>0</v>
      </c>
      <c r="G78" s="47">
        <v>0</v>
      </c>
      <c r="H78" s="18">
        <v>0</v>
      </c>
      <c r="I78" s="18">
        <v>0</v>
      </c>
      <c r="J78" s="69"/>
    </row>
    <row r="79" spans="1:10" ht="47.25" x14ac:dyDescent="0.25">
      <c r="A79" s="70" t="s">
        <v>35</v>
      </c>
      <c r="B79" s="71" t="s">
        <v>40</v>
      </c>
      <c r="C79" s="44" t="s">
        <v>10</v>
      </c>
      <c r="D79" s="18">
        <v>0</v>
      </c>
      <c r="E79" s="47">
        <v>0</v>
      </c>
      <c r="F79" s="47">
        <v>0</v>
      </c>
      <c r="G79" s="47">
        <v>0</v>
      </c>
      <c r="H79" s="18">
        <v>0</v>
      </c>
      <c r="I79" s="18">
        <v>0</v>
      </c>
      <c r="J79" s="69" t="s">
        <v>44</v>
      </c>
    </row>
    <row r="80" spans="1:10" ht="47.25" x14ac:dyDescent="0.25">
      <c r="A80" s="70"/>
      <c r="B80" s="71"/>
      <c r="C80" s="44" t="s">
        <v>3</v>
      </c>
      <c r="D80" s="18">
        <v>705.8</v>
      </c>
      <c r="E80" s="47">
        <v>0</v>
      </c>
      <c r="F80" s="47">
        <v>0</v>
      </c>
      <c r="G80" s="47">
        <v>0</v>
      </c>
      <c r="H80" s="18">
        <v>0</v>
      </c>
      <c r="I80" s="18">
        <v>0</v>
      </c>
      <c r="J80" s="69"/>
    </row>
    <row r="81" spans="1:10" ht="31.5" x14ac:dyDescent="0.25">
      <c r="A81" s="70"/>
      <c r="B81" s="71"/>
      <c r="C81" s="44" t="s">
        <v>56</v>
      </c>
      <c r="D81" s="18">
        <v>0</v>
      </c>
      <c r="E81" s="47">
        <v>0</v>
      </c>
      <c r="F81" s="47">
        <v>0</v>
      </c>
      <c r="G81" s="47">
        <v>0</v>
      </c>
      <c r="H81" s="18">
        <v>0</v>
      </c>
      <c r="I81" s="18">
        <v>0</v>
      </c>
      <c r="J81" s="69"/>
    </row>
    <row r="82" spans="1:10" ht="47.25" x14ac:dyDescent="0.25">
      <c r="A82" s="70" t="s">
        <v>36</v>
      </c>
      <c r="B82" s="71" t="s">
        <v>39</v>
      </c>
      <c r="C82" s="44" t="s">
        <v>10</v>
      </c>
      <c r="D82" s="18">
        <v>0</v>
      </c>
      <c r="E82" s="47">
        <v>0</v>
      </c>
      <c r="F82" s="47">
        <v>0</v>
      </c>
      <c r="G82" s="47">
        <v>0</v>
      </c>
      <c r="H82" s="18">
        <v>0</v>
      </c>
      <c r="I82" s="18">
        <v>0</v>
      </c>
      <c r="J82" s="69" t="s">
        <v>44</v>
      </c>
    </row>
    <row r="83" spans="1:10" ht="47.25" x14ac:dyDescent="0.25">
      <c r="A83" s="70"/>
      <c r="B83" s="71"/>
      <c r="C83" s="44" t="s">
        <v>3</v>
      </c>
      <c r="D83" s="18">
        <v>1968</v>
      </c>
      <c r="E83" s="47">
        <v>139.62</v>
      </c>
      <c r="F83" s="47">
        <v>61.9</v>
      </c>
      <c r="G83" s="47">
        <v>0</v>
      </c>
      <c r="H83" s="18">
        <v>90.2</v>
      </c>
      <c r="I83" s="18">
        <v>300</v>
      </c>
      <c r="J83" s="69"/>
    </row>
    <row r="84" spans="1:10" ht="31.5" x14ac:dyDescent="0.25">
      <c r="A84" s="70"/>
      <c r="B84" s="71"/>
      <c r="C84" s="44" t="s">
        <v>56</v>
      </c>
      <c r="D84" s="18">
        <v>0</v>
      </c>
      <c r="E84" s="47">
        <v>0</v>
      </c>
      <c r="F84" s="47">
        <v>0</v>
      </c>
      <c r="G84" s="47">
        <v>0</v>
      </c>
      <c r="H84" s="18">
        <v>0</v>
      </c>
      <c r="I84" s="18">
        <v>0</v>
      </c>
      <c r="J84" s="69"/>
    </row>
    <row r="85" spans="1:10" ht="47.25" x14ac:dyDescent="0.25">
      <c r="A85" s="70" t="s">
        <v>37</v>
      </c>
      <c r="B85" s="71" t="s">
        <v>15</v>
      </c>
      <c r="C85" s="44" t="s">
        <v>10</v>
      </c>
      <c r="D85" s="18">
        <v>0</v>
      </c>
      <c r="E85" s="47">
        <v>0</v>
      </c>
      <c r="F85" s="47">
        <v>0</v>
      </c>
      <c r="G85" s="47">
        <v>0</v>
      </c>
      <c r="H85" s="18">
        <v>0</v>
      </c>
      <c r="I85" s="18">
        <v>0</v>
      </c>
      <c r="J85" s="69" t="s">
        <v>44</v>
      </c>
    </row>
    <row r="86" spans="1:10" ht="47.25" x14ac:dyDescent="0.25">
      <c r="A86" s="70"/>
      <c r="B86" s="71"/>
      <c r="C86" s="44" t="s">
        <v>3</v>
      </c>
      <c r="D86" s="18">
        <v>1205.3</v>
      </c>
      <c r="E86" s="47">
        <v>1466.04</v>
      </c>
      <c r="F86" s="47">
        <v>1633.8</v>
      </c>
      <c r="G86" s="47">
        <v>1847.7</v>
      </c>
      <c r="H86" s="18">
        <v>1779</v>
      </c>
      <c r="I86" s="18">
        <v>1863</v>
      </c>
      <c r="J86" s="69"/>
    </row>
    <row r="87" spans="1:10" ht="31.5" x14ac:dyDescent="0.25">
      <c r="A87" s="70"/>
      <c r="B87" s="71"/>
      <c r="C87" s="44" t="s">
        <v>56</v>
      </c>
      <c r="D87" s="18">
        <v>0</v>
      </c>
      <c r="E87" s="47">
        <v>0</v>
      </c>
      <c r="F87" s="47">
        <v>0</v>
      </c>
      <c r="G87" s="47">
        <v>0</v>
      </c>
      <c r="H87" s="18">
        <v>0</v>
      </c>
      <c r="I87" s="18">
        <v>0</v>
      </c>
      <c r="J87" s="69"/>
    </row>
    <row r="88" spans="1:10" ht="47.25" x14ac:dyDescent="0.25">
      <c r="A88" s="70" t="s">
        <v>38</v>
      </c>
      <c r="B88" s="71" t="s">
        <v>16</v>
      </c>
      <c r="C88" s="44" t="s">
        <v>10</v>
      </c>
      <c r="D88" s="18">
        <v>0</v>
      </c>
      <c r="E88" s="47">
        <v>0</v>
      </c>
      <c r="F88" s="47">
        <v>0</v>
      </c>
      <c r="G88" s="47">
        <v>0</v>
      </c>
      <c r="H88" s="18">
        <v>0</v>
      </c>
      <c r="I88" s="18">
        <v>0</v>
      </c>
      <c r="J88" s="69" t="s">
        <v>44</v>
      </c>
    </row>
    <row r="89" spans="1:10" ht="47.25" x14ac:dyDescent="0.25">
      <c r="A89" s="70"/>
      <c r="B89" s="71"/>
      <c r="C89" s="44" t="s">
        <v>3</v>
      </c>
      <c r="D89" s="18">
        <v>1546.4</v>
      </c>
      <c r="E89" s="47">
        <v>1754</v>
      </c>
      <c r="F89" s="47">
        <v>2703.9</v>
      </c>
      <c r="G89" s="47">
        <v>2346.8000000000002</v>
      </c>
      <c r="H89" s="18">
        <v>6850</v>
      </c>
      <c r="I89" s="18">
        <v>5600</v>
      </c>
      <c r="J89" s="69"/>
    </row>
    <row r="90" spans="1:10" ht="31.5" x14ac:dyDescent="0.25">
      <c r="A90" s="70"/>
      <c r="B90" s="71"/>
      <c r="C90" s="44" t="s">
        <v>56</v>
      </c>
      <c r="D90" s="18">
        <v>0</v>
      </c>
      <c r="E90" s="47">
        <v>0</v>
      </c>
      <c r="F90" s="47">
        <v>0</v>
      </c>
      <c r="G90" s="47">
        <v>0</v>
      </c>
      <c r="H90" s="18">
        <v>0</v>
      </c>
      <c r="I90" s="18">
        <v>0</v>
      </c>
      <c r="J90" s="69"/>
    </row>
    <row r="91" spans="1:10" ht="47.25" customHeight="1" x14ac:dyDescent="0.25">
      <c r="A91" s="70" t="s">
        <v>70</v>
      </c>
      <c r="B91" s="81" t="s">
        <v>9</v>
      </c>
      <c r="C91" s="44" t="s">
        <v>10</v>
      </c>
      <c r="D91" s="18">
        <v>0</v>
      </c>
      <c r="E91" s="47">
        <v>0</v>
      </c>
      <c r="F91" s="47">
        <v>0</v>
      </c>
      <c r="G91" s="47">
        <v>0</v>
      </c>
      <c r="H91" s="18">
        <v>0</v>
      </c>
      <c r="I91" s="18">
        <v>0</v>
      </c>
      <c r="J91" s="69" t="s">
        <v>44</v>
      </c>
    </row>
    <row r="92" spans="1:10" ht="47.25" x14ac:dyDescent="0.25">
      <c r="A92" s="70"/>
      <c r="B92" s="82"/>
      <c r="C92" s="44" t="s">
        <v>3</v>
      </c>
      <c r="D92" s="18">
        <v>0</v>
      </c>
      <c r="E92" s="47">
        <v>0</v>
      </c>
      <c r="F92" s="47">
        <v>738.5</v>
      </c>
      <c r="G92" s="47">
        <v>0</v>
      </c>
      <c r="H92" s="18">
        <v>0</v>
      </c>
      <c r="I92" s="18">
        <v>0</v>
      </c>
      <c r="J92" s="69"/>
    </row>
    <row r="93" spans="1:10" ht="31.5" x14ac:dyDescent="0.25">
      <c r="A93" s="70"/>
      <c r="B93" s="83"/>
      <c r="C93" s="44" t="s">
        <v>56</v>
      </c>
      <c r="D93" s="18">
        <v>0</v>
      </c>
      <c r="E93" s="47">
        <v>0</v>
      </c>
      <c r="F93" s="47">
        <v>0</v>
      </c>
      <c r="G93" s="47">
        <v>0</v>
      </c>
      <c r="H93" s="18">
        <v>0</v>
      </c>
      <c r="I93" s="18">
        <v>0</v>
      </c>
      <c r="J93" s="69"/>
    </row>
    <row r="94" spans="1:10" ht="47.25" x14ac:dyDescent="0.25">
      <c r="A94" s="70"/>
      <c r="B94" s="106" t="s">
        <v>57</v>
      </c>
      <c r="C94" s="58" t="s">
        <v>10</v>
      </c>
      <c r="D94" s="19">
        <f>D76+D79+D82+D85+D88</f>
        <v>0</v>
      </c>
      <c r="E94" s="51">
        <f t="shared" ref="E94:I94" si="8">E76+E79+E82+E85+E88</f>
        <v>0</v>
      </c>
      <c r="F94" s="51">
        <f t="shared" si="8"/>
        <v>0</v>
      </c>
      <c r="G94" s="51">
        <f t="shared" si="8"/>
        <v>0</v>
      </c>
      <c r="H94" s="19">
        <f t="shared" si="8"/>
        <v>0</v>
      </c>
      <c r="I94" s="19">
        <f t="shared" si="8"/>
        <v>0</v>
      </c>
      <c r="J94" s="69"/>
    </row>
    <row r="95" spans="1:10" s="10" customFormat="1" ht="47.25" x14ac:dyDescent="0.25">
      <c r="A95" s="70"/>
      <c r="B95" s="107"/>
      <c r="C95" s="58" t="s">
        <v>3</v>
      </c>
      <c r="D95" s="19">
        <f>D77+D80+D83+D86+D89</f>
        <v>6713.9</v>
      </c>
      <c r="E95" s="51">
        <f>E77+E80+E83+E86+E89</f>
        <v>4305.51</v>
      </c>
      <c r="F95" s="51">
        <f>F77+F80+F83+F86+F89+F92</f>
        <v>5947.5</v>
      </c>
      <c r="G95" s="51">
        <f t="shared" ref="G95:I95" si="9">G77+G80+G83+G86+G89+G92</f>
        <v>5548.5</v>
      </c>
      <c r="H95" s="51">
        <f t="shared" si="9"/>
        <v>9469.2000000000007</v>
      </c>
      <c r="I95" s="51">
        <f t="shared" si="9"/>
        <v>8963</v>
      </c>
      <c r="J95" s="69"/>
    </row>
    <row r="96" spans="1:10" s="10" customFormat="1" ht="31.5" x14ac:dyDescent="0.25">
      <c r="A96" s="70"/>
      <c r="B96" s="108"/>
      <c r="C96" s="58" t="s">
        <v>56</v>
      </c>
      <c r="D96" s="19">
        <f>D78+D81+D84+D87+D90</f>
        <v>0</v>
      </c>
      <c r="E96" s="51">
        <f>E78+E81+E84+E87+E90</f>
        <v>0</v>
      </c>
      <c r="F96" s="51">
        <f>F78+F81+F84+F87+F90</f>
        <v>0</v>
      </c>
      <c r="G96" s="51">
        <f>G78+G81+G84+G87+G90</f>
        <v>0</v>
      </c>
      <c r="H96" s="19">
        <f>H78+H81+H84+H87+H90</f>
        <v>0</v>
      </c>
      <c r="I96" s="19">
        <f>I78+I81+I84+I87+I90</f>
        <v>0</v>
      </c>
      <c r="J96" s="69"/>
    </row>
    <row r="97" spans="1:10" s="25" customFormat="1" ht="38.25" customHeight="1" x14ac:dyDescent="0.25">
      <c r="A97" s="112" t="s">
        <v>64</v>
      </c>
      <c r="B97" s="113"/>
      <c r="C97" s="113"/>
      <c r="D97" s="113"/>
      <c r="E97" s="113"/>
      <c r="F97" s="113"/>
      <c r="G97" s="113"/>
      <c r="H97" s="113"/>
      <c r="I97" s="113"/>
      <c r="J97" s="114"/>
    </row>
    <row r="98" spans="1:10" s="25" customFormat="1" ht="47.25" customHeight="1" x14ac:dyDescent="0.25">
      <c r="A98" s="70" t="s">
        <v>68</v>
      </c>
      <c r="B98" s="71" t="s">
        <v>71</v>
      </c>
      <c r="C98" s="44" t="s">
        <v>10</v>
      </c>
      <c r="D98" s="18">
        <v>0</v>
      </c>
      <c r="E98" s="47">
        <v>0</v>
      </c>
      <c r="F98" s="47">
        <v>22288.9</v>
      </c>
      <c r="G98" s="47">
        <v>19444.8</v>
      </c>
      <c r="H98" s="18">
        <v>28077.1</v>
      </c>
      <c r="I98" s="18">
        <v>31377.3</v>
      </c>
      <c r="J98" s="69" t="s">
        <v>44</v>
      </c>
    </row>
    <row r="99" spans="1:10" s="25" customFormat="1" ht="47.25" x14ac:dyDescent="0.25">
      <c r="A99" s="70"/>
      <c r="B99" s="71"/>
      <c r="C99" s="44" t="s">
        <v>3</v>
      </c>
      <c r="D99" s="18">
        <v>0</v>
      </c>
      <c r="E99" s="47">
        <v>0</v>
      </c>
      <c r="F99" s="47">
        <v>0</v>
      </c>
      <c r="G99" s="47">
        <v>0</v>
      </c>
      <c r="H99" s="18">
        <v>0</v>
      </c>
      <c r="I99" s="18">
        <v>0</v>
      </c>
      <c r="J99" s="69"/>
    </row>
    <row r="100" spans="1:10" s="25" customFormat="1" ht="93" customHeight="1" x14ac:dyDescent="0.25">
      <c r="A100" s="70"/>
      <c r="B100" s="71"/>
      <c r="C100" s="44" t="s">
        <v>56</v>
      </c>
      <c r="D100" s="18">
        <v>0</v>
      </c>
      <c r="E100" s="47">
        <v>0</v>
      </c>
      <c r="F100" s="47">
        <v>0</v>
      </c>
      <c r="G100" s="47">
        <v>0</v>
      </c>
      <c r="H100" s="18">
        <v>0</v>
      </c>
      <c r="I100" s="18">
        <v>0</v>
      </c>
      <c r="J100" s="69"/>
    </row>
    <row r="101" spans="1:10" s="25" customFormat="1" ht="47.25" x14ac:dyDescent="0.25">
      <c r="A101" s="70"/>
      <c r="B101" s="110" t="s">
        <v>63</v>
      </c>
      <c r="C101" s="58" t="s">
        <v>10</v>
      </c>
      <c r="D101" s="19">
        <f>D98</f>
        <v>0</v>
      </c>
      <c r="E101" s="51">
        <f t="shared" ref="E101:I101" si="10">E98</f>
        <v>0</v>
      </c>
      <c r="F101" s="51">
        <f t="shared" si="10"/>
        <v>22288.9</v>
      </c>
      <c r="G101" s="51">
        <f t="shared" si="10"/>
        <v>19444.8</v>
      </c>
      <c r="H101" s="19">
        <f t="shared" si="10"/>
        <v>28077.1</v>
      </c>
      <c r="I101" s="19">
        <f t="shared" si="10"/>
        <v>31377.3</v>
      </c>
      <c r="J101" s="69"/>
    </row>
    <row r="102" spans="1:10" s="26" customFormat="1" ht="47.25" x14ac:dyDescent="0.25">
      <c r="A102" s="70"/>
      <c r="B102" s="110"/>
      <c r="C102" s="58" t="s">
        <v>3</v>
      </c>
      <c r="D102" s="19">
        <f>D99</f>
        <v>0</v>
      </c>
      <c r="E102" s="51">
        <f t="shared" ref="E102" si="11">E99</f>
        <v>0</v>
      </c>
      <c r="F102" s="51">
        <v>0</v>
      </c>
      <c r="G102" s="51">
        <v>0</v>
      </c>
      <c r="H102" s="19">
        <v>0</v>
      </c>
      <c r="I102" s="19">
        <f t="shared" ref="I102" si="12">I99</f>
        <v>0</v>
      </c>
      <c r="J102" s="69"/>
    </row>
    <row r="103" spans="1:10" s="26" customFormat="1" ht="31.5" x14ac:dyDescent="0.25">
      <c r="A103" s="70"/>
      <c r="B103" s="110"/>
      <c r="C103" s="58" t="s">
        <v>56</v>
      </c>
      <c r="D103" s="19">
        <f>D100</f>
        <v>0</v>
      </c>
      <c r="E103" s="51">
        <f t="shared" ref="E103:I103" si="13">E100</f>
        <v>0</v>
      </c>
      <c r="F103" s="51">
        <f t="shared" si="13"/>
        <v>0</v>
      </c>
      <c r="G103" s="51">
        <f t="shared" si="13"/>
        <v>0</v>
      </c>
      <c r="H103" s="19">
        <f t="shared" si="13"/>
        <v>0</v>
      </c>
      <c r="I103" s="19">
        <f t="shared" si="13"/>
        <v>0</v>
      </c>
      <c r="J103" s="69"/>
    </row>
    <row r="104" spans="1:10" s="10" customFormat="1" ht="108" customHeight="1" x14ac:dyDescent="0.25">
      <c r="A104" s="92"/>
      <c r="B104" s="106" t="s">
        <v>58</v>
      </c>
      <c r="C104" s="58" t="s">
        <v>60</v>
      </c>
      <c r="D104" s="19">
        <f>D106+D107+D108</f>
        <v>13663.099999999999</v>
      </c>
      <c r="E104" s="51">
        <f t="shared" ref="E104:I104" si="14">E106+E107+E108</f>
        <v>12555.56</v>
      </c>
      <c r="F104" s="51">
        <f t="shared" si="14"/>
        <v>39924.500000000007</v>
      </c>
      <c r="G104" s="51">
        <f t="shared" si="14"/>
        <v>39996.799999999996</v>
      </c>
      <c r="H104" s="19">
        <f t="shared" si="14"/>
        <v>48315</v>
      </c>
      <c r="I104" s="19">
        <f t="shared" si="14"/>
        <v>49414.5</v>
      </c>
      <c r="J104" s="45"/>
    </row>
    <row r="105" spans="1:10" s="10" customFormat="1" x14ac:dyDescent="0.25">
      <c r="A105" s="93"/>
      <c r="B105" s="107"/>
      <c r="C105" s="104" t="s">
        <v>59</v>
      </c>
      <c r="D105" s="104"/>
      <c r="E105" s="104"/>
      <c r="F105" s="104"/>
      <c r="G105" s="104"/>
      <c r="H105" s="104"/>
      <c r="I105" s="104"/>
      <c r="J105" s="104"/>
    </row>
    <row r="106" spans="1:10" s="10" customFormat="1" ht="47.25" x14ac:dyDescent="0.25">
      <c r="A106" s="93"/>
      <c r="B106" s="107"/>
      <c r="C106" s="58" t="s">
        <v>10</v>
      </c>
      <c r="D106" s="19">
        <f t="shared" ref="D106:I108" si="15">D36+D61+D71+D94+D101</f>
        <v>0</v>
      </c>
      <c r="E106" s="51">
        <f t="shared" si="15"/>
        <v>0</v>
      </c>
      <c r="F106" s="51">
        <f t="shared" si="15"/>
        <v>22288.9</v>
      </c>
      <c r="G106" s="51">
        <f t="shared" si="15"/>
        <v>19444.8</v>
      </c>
      <c r="H106" s="19">
        <f t="shared" si="15"/>
        <v>28077.1</v>
      </c>
      <c r="I106" s="19">
        <f t="shared" si="15"/>
        <v>31377.3</v>
      </c>
      <c r="J106" s="46"/>
    </row>
    <row r="107" spans="1:10" s="10" customFormat="1" ht="47.25" x14ac:dyDescent="0.25">
      <c r="A107" s="93"/>
      <c r="B107" s="107"/>
      <c r="C107" s="58" t="s">
        <v>3</v>
      </c>
      <c r="D107" s="19">
        <f t="shared" si="15"/>
        <v>13663.099999999999</v>
      </c>
      <c r="E107" s="51">
        <f t="shared" si="15"/>
        <v>12555.56</v>
      </c>
      <c r="F107" s="51">
        <f t="shared" si="15"/>
        <v>13555.7</v>
      </c>
      <c r="G107" s="51">
        <f t="shared" si="15"/>
        <v>16231.900000000001</v>
      </c>
      <c r="H107" s="19">
        <f t="shared" si="15"/>
        <v>18184.7</v>
      </c>
      <c r="I107" s="19">
        <f t="shared" si="15"/>
        <v>18037.2</v>
      </c>
      <c r="J107" s="45"/>
    </row>
    <row r="108" spans="1:10" s="10" customFormat="1" ht="31.5" x14ac:dyDescent="0.25">
      <c r="A108" s="94"/>
      <c r="B108" s="108"/>
      <c r="C108" s="58" t="s">
        <v>56</v>
      </c>
      <c r="D108" s="19">
        <f t="shared" si="15"/>
        <v>0</v>
      </c>
      <c r="E108" s="51">
        <f t="shared" si="15"/>
        <v>0</v>
      </c>
      <c r="F108" s="51">
        <f t="shared" si="15"/>
        <v>4079.9</v>
      </c>
      <c r="G108" s="51">
        <f t="shared" si="15"/>
        <v>4320.1000000000004</v>
      </c>
      <c r="H108" s="19">
        <f t="shared" si="15"/>
        <v>2053.1999999999998</v>
      </c>
      <c r="I108" s="19">
        <f t="shared" si="15"/>
        <v>0</v>
      </c>
      <c r="J108" s="45"/>
    </row>
    <row r="109" spans="1:10" x14ac:dyDescent="0.25">
      <c r="A109" s="96"/>
      <c r="B109" s="96"/>
      <c r="C109" s="14"/>
      <c r="D109" s="11"/>
      <c r="E109" s="52"/>
      <c r="F109" s="55"/>
      <c r="G109" s="55"/>
      <c r="H109" s="22"/>
      <c r="I109" s="11"/>
      <c r="J109" s="11" t="s">
        <v>62</v>
      </c>
    </row>
    <row r="110" spans="1:10" s="13" customFormat="1" x14ac:dyDescent="0.25">
      <c r="A110" s="65" t="s">
        <v>73</v>
      </c>
      <c r="B110" s="62"/>
      <c r="C110" s="63"/>
      <c r="D110" s="64"/>
      <c r="E110" s="67"/>
      <c r="F110" s="68"/>
      <c r="G110" s="66"/>
      <c r="H110" s="66"/>
      <c r="I110" s="64"/>
      <c r="J110" s="2"/>
    </row>
    <row r="111" spans="1:10" s="13" customFormat="1" x14ac:dyDescent="0.25">
      <c r="A111" s="65" t="s">
        <v>72</v>
      </c>
      <c r="B111" s="62"/>
      <c r="C111" s="63"/>
      <c r="D111" s="64"/>
      <c r="E111" s="67"/>
      <c r="F111" s="68"/>
      <c r="G111" s="66"/>
      <c r="H111" s="66"/>
      <c r="I111" s="64" t="s">
        <v>74</v>
      </c>
      <c r="J111" s="2"/>
    </row>
    <row r="112" spans="1:10" s="3" customFormat="1" x14ac:dyDescent="0.25">
      <c r="A112" s="20" t="s">
        <v>52</v>
      </c>
      <c r="B112" s="1"/>
      <c r="C112" s="27"/>
      <c r="D112" s="12"/>
      <c r="E112" s="53"/>
      <c r="F112" s="56"/>
      <c r="G112" s="56"/>
      <c r="H112" s="23"/>
      <c r="I112" s="12"/>
      <c r="J112" s="2"/>
    </row>
    <row r="113" spans="1:4" x14ac:dyDescent="0.25">
      <c r="A113" s="105" t="s">
        <v>65</v>
      </c>
      <c r="B113" s="105"/>
      <c r="C113" s="29"/>
      <c r="D113" s="29"/>
    </row>
    <row r="114" spans="1:4" ht="14.25" customHeight="1" x14ac:dyDescent="0.25">
      <c r="A114" s="95" t="s">
        <v>66</v>
      </c>
      <c r="B114" s="95"/>
      <c r="C114" s="28"/>
    </row>
    <row r="115" spans="1:4" ht="13.5" customHeight="1" x14ac:dyDescent="0.25">
      <c r="A115" s="29" t="s">
        <v>67</v>
      </c>
    </row>
    <row r="116" spans="1:4" x14ac:dyDescent="0.25">
      <c r="A116" s="28"/>
    </row>
  </sheetData>
  <mergeCells count="96">
    <mergeCell ref="J85:J87"/>
    <mergeCell ref="A88:A90"/>
    <mergeCell ref="B88:B90"/>
    <mergeCell ref="B56:B60"/>
    <mergeCell ref="J82:J84"/>
    <mergeCell ref="A85:A87"/>
    <mergeCell ref="B85:B87"/>
    <mergeCell ref="J79:J81"/>
    <mergeCell ref="A82:A84"/>
    <mergeCell ref="B82:B84"/>
    <mergeCell ref="B71:B73"/>
    <mergeCell ref="J71:J73"/>
    <mergeCell ref="J65:J67"/>
    <mergeCell ref="A65:A67"/>
    <mergeCell ref="B65:B67"/>
    <mergeCell ref="A74:J75"/>
    <mergeCell ref="A68:A70"/>
    <mergeCell ref="A64:J64"/>
    <mergeCell ref="A71:A73"/>
    <mergeCell ref="A76:A78"/>
    <mergeCell ref="B76:B78"/>
    <mergeCell ref="J76:J78"/>
    <mergeCell ref="B68:B70"/>
    <mergeCell ref="A101:A103"/>
    <mergeCell ref="B101:B103"/>
    <mergeCell ref="J101:J103"/>
    <mergeCell ref="A91:A93"/>
    <mergeCell ref="B91:B93"/>
    <mergeCell ref="J91:J93"/>
    <mergeCell ref="A97:J97"/>
    <mergeCell ref="A94:A96"/>
    <mergeCell ref="J94:J96"/>
    <mergeCell ref="B94:B96"/>
    <mergeCell ref="A98:A100"/>
    <mergeCell ref="B98:B100"/>
    <mergeCell ref="J98:J100"/>
    <mergeCell ref="A43:A45"/>
    <mergeCell ref="B43:B45"/>
    <mergeCell ref="J43:J45"/>
    <mergeCell ref="B46:B48"/>
    <mergeCell ref="J46:J48"/>
    <mergeCell ref="A46:A48"/>
    <mergeCell ref="J56:J58"/>
    <mergeCell ref="A49:A51"/>
    <mergeCell ref="B49:B51"/>
    <mergeCell ref="J49:J51"/>
    <mergeCell ref="A113:B113"/>
    <mergeCell ref="A104:A108"/>
    <mergeCell ref="B104:B108"/>
    <mergeCell ref="A56:A60"/>
    <mergeCell ref="A52:A55"/>
    <mergeCell ref="B52:B55"/>
    <mergeCell ref="A79:A81"/>
    <mergeCell ref="B79:B81"/>
    <mergeCell ref="A61:A63"/>
    <mergeCell ref="B61:B63"/>
    <mergeCell ref="J61:J63"/>
    <mergeCell ref="J68:J70"/>
    <mergeCell ref="A114:B114"/>
    <mergeCell ref="A109:B109"/>
    <mergeCell ref="J88:J90"/>
    <mergeCell ref="A7:J7"/>
    <mergeCell ref="A15:A17"/>
    <mergeCell ref="B15:B17"/>
    <mergeCell ref="J15:J17"/>
    <mergeCell ref="A18:A20"/>
    <mergeCell ref="B18:B20"/>
    <mergeCell ref="J18:J20"/>
    <mergeCell ref="A21:A23"/>
    <mergeCell ref="B21:B23"/>
    <mergeCell ref="J21:J23"/>
    <mergeCell ref="J9:J11"/>
    <mergeCell ref="A13:J14"/>
    <mergeCell ref="C105:J105"/>
    <mergeCell ref="B36:B38"/>
    <mergeCell ref="J24:J26"/>
    <mergeCell ref="J27:J29"/>
    <mergeCell ref="A30:A32"/>
    <mergeCell ref="B30:B32"/>
    <mergeCell ref="J30:J32"/>
    <mergeCell ref="J40:J42"/>
    <mergeCell ref="A27:A29"/>
    <mergeCell ref="B27:B29"/>
    <mergeCell ref="A9:A11"/>
    <mergeCell ref="B9:B11"/>
    <mergeCell ref="C9:C11"/>
    <mergeCell ref="A33:A35"/>
    <mergeCell ref="B33:B35"/>
    <mergeCell ref="A39:J39"/>
    <mergeCell ref="J33:J35"/>
    <mergeCell ref="A40:A42"/>
    <mergeCell ref="B40:B42"/>
    <mergeCell ref="D9:I10"/>
    <mergeCell ref="A24:A26"/>
    <mergeCell ref="B24:B26"/>
    <mergeCell ref="A36:A38"/>
  </mergeCells>
  <pageMargins left="0.78740157480314965" right="0.31496062992125984" top="0.39370078740157483" bottom="0.31496062992125984" header="0.31496062992125984" footer="0.31496062992125984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2026-01-28T02:43:16Z</dcterms:modified>
</cp:coreProperties>
</file>